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xr:revisionPtr revIDLastSave="0" documentId="8_{FDA87262-3DA2-41AE-93C5-D81F484E7A18}" xr6:coauthVersionLast="47" xr6:coauthVersionMax="47" xr10:uidLastSave="{00000000-0000-0000-0000-000000000000}"/>
  <bookViews>
    <workbookView xWindow="30330" yWindow="195" windowWidth="20475" windowHeight="14415" xr2:uid="{93C3898A-8ABC-4D20-B953-ACFA8C4BF8A4}"/>
  </bookViews>
  <sheets>
    <sheet name="工事費内訳書" sheetId="2" r:id="rId1"/>
  </sheets>
  <definedNames>
    <definedName name="_xlnm.Print_Area" localSheetId="0">工事費内訳書!$A$1:$G$87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81" i="2" s="1"/>
  <c r="G80" i="2" s="1"/>
  <c r="G79" i="2" s="1"/>
  <c r="G77" i="2"/>
  <c r="G76" i="2" s="1"/>
  <c r="G75" i="2" s="1"/>
  <c r="G74" i="2" s="1"/>
  <c r="G72" i="2" s="1"/>
  <c r="G71" i="2" s="1"/>
  <c r="G65" i="2"/>
  <c r="G64" i="2" s="1"/>
  <c r="G63" i="2" s="1"/>
  <c r="G58" i="2"/>
  <c r="G42" i="2"/>
  <c r="G26" i="2"/>
  <c r="G23" i="2"/>
  <c r="G19" i="2"/>
  <c r="G15" i="2"/>
  <c r="G14" i="2" s="1"/>
  <c r="G13" i="2" s="1"/>
  <c r="G12" i="2" s="1"/>
  <c r="G11" i="2" s="1"/>
  <c r="G10" i="2" s="1"/>
  <c r="G86" i="2" s="1"/>
  <c r="G87" i="2" s="1"/>
</calcChain>
</file>

<file path=xl/sharedStrings.xml><?xml version="1.0" encoding="utf-8"?>
<sst xmlns="http://schemas.openxmlformats.org/spreadsheetml/2006/main" count="169" uniqueCount="74">
  <si>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</si>
  <si>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</si>
  <si>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</si>
  <si>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</si>
  <si>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</si>
  <si>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</si>
  <si>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</si>
  <si>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</si>
  <si>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</si>
  <si>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</si>
  <si>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</si>
  <si>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</si>
  <si>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</si>
  <si>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Ｒ５三林　復旧治山（国債）　東みよし町大藤　山腹工事（担い手確保型）</t>
  </si>
  <si>
    <t>工事原価
_x000D_</t>
  </si>
  <si>
    <t>式</t>
  </si>
  <si>
    <t>直接工事費
_x000D_</t>
  </si>
  <si>
    <t>直接工事費(諸経費対象)
_x000D_</t>
  </si>
  <si>
    <t>アンカー工
_x000D_</t>
  </si>
  <si>
    <t>土工
_x000D_No.1</t>
  </si>
  <si>
    <t>機械掘削
_x000D_礫質土</t>
  </si>
  <si>
    <t>m3</t>
  </si>
  <si>
    <t>機械掘削
_x000D_ルーズな状態の積込,礫質土</t>
  </si>
  <si>
    <t>基面整正
_x000D_</t>
  </si>
  <si>
    <t>㎡</t>
  </si>
  <si>
    <t>土工
_x000D_No.2</t>
  </si>
  <si>
    <t>残土処理工
_x000D_</t>
  </si>
  <si>
    <t>運搬工
_x000D_礫質土</t>
  </si>
  <si>
    <t>残土処分費
_x000D_</t>
  </si>
  <si>
    <t>受圧板工
_x000D_No.1</t>
  </si>
  <si>
    <t>コンクリート工（受圧板）
_x000D_BB24-12-25</t>
  </si>
  <si>
    <t>悪路補正割増
_x000D_</t>
  </si>
  <si>
    <t>型枠工（受圧板）
_x000D_</t>
  </si>
  <si>
    <t>円筒型枠
_x000D_φ150　4.0m/本</t>
  </si>
  <si>
    <t>本</t>
  </si>
  <si>
    <t>目地板
_x000D_瀝青繊維質目地板 t=10mm</t>
  </si>
  <si>
    <t>石積工
_x000D_割栗石80～150mm,BB18-8-40 W/C≦60%</t>
  </si>
  <si>
    <t>コンクリート工（均し基礎）
_x000D_BB18-8-40</t>
  </si>
  <si>
    <t>型枠工（均し基礎）
_x000D_</t>
  </si>
  <si>
    <t>鉄筋工
_x000D_鉄筋加工,組立 SD295,D10</t>
  </si>
  <si>
    <t>kg</t>
  </si>
  <si>
    <t>鉄筋工
_x000D_鉄筋加工,組立 SD345,D13</t>
  </si>
  <si>
    <t>鉄筋工
_x000D_鉄筋加工,組立 SD345,D16</t>
  </si>
  <si>
    <t>コンクリート工（間詰）
_x000D_BB18-8-40</t>
  </si>
  <si>
    <t>型枠工（間詰）
_x000D_</t>
  </si>
  <si>
    <t>受圧板工
_x000D_No.2</t>
  </si>
  <si>
    <t>削孔（アンカー）
_x000D_二重管方式,135mm,ﾚｷ質土</t>
  </si>
  <si>
    <t>ｍ</t>
  </si>
  <si>
    <t>鋼材加工・組立・挿入・緊張・定着等(ｱﾝｶｰ)
_x000D_400≦f＜1300kN</t>
  </si>
  <si>
    <t>グラウト注入（アンカー）
_x000D_</t>
  </si>
  <si>
    <t>アンカー工資材
_x000D_設計引張力470.0kN/本 17本</t>
  </si>
  <si>
    <t>仮設工
_x000D_</t>
  </si>
  <si>
    <t>足場工
_x000D_</t>
  </si>
  <si>
    <t>空m3</t>
  </si>
  <si>
    <t>ボーリングマシン移設（アンカー）
_x000D_</t>
  </si>
  <si>
    <t>回</t>
  </si>
  <si>
    <t>ケーブルクレーン架設・撤去
_x000D_</t>
  </si>
  <si>
    <t>基</t>
  </si>
  <si>
    <t>ウインチベース架設・撤去
_x000D_</t>
  </si>
  <si>
    <t>アンカー架設・撤去
_x000D_</t>
  </si>
  <si>
    <t>間接工事費
_x000D_</t>
  </si>
  <si>
    <t>共通仮設費
_x000D_</t>
  </si>
  <si>
    <t>共通仮設費（率計上）
_x000D_</t>
  </si>
  <si>
    <t>運搬費
_x000D_</t>
  </si>
  <si>
    <t>機械運搬
_x000D_</t>
  </si>
  <si>
    <t>土工機械解体・組立
_x000D_</t>
  </si>
  <si>
    <t>台</t>
  </si>
  <si>
    <t>営繕費
_x000D_</t>
  </si>
  <si>
    <t>洋式トイレ
_x000D_</t>
  </si>
  <si>
    <t>洋式トイレ設置費
_x000D_</t>
  </si>
  <si>
    <t>月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</si>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</sst>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>
      <alignment vertical="center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>
      <alignment vertical="top" wrapText="1"/>
    </xf>
    <xf numFmtId="49" fontId="5" fillId="0" borderId="12" xfId="2" applyNumberFormat="1" applyFont="1" applyBorder="1" applyAlignment="1">
      <alignment vertical="top" wrapText="1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7" fontId="5" fillId="0" borderId="10" xfId="2" applyNumberFormat="1" applyFont="1" applyFill="1" applyBorder="1" applyAlignment="1">
      <alignment horizontal="right"/>
    </xf>
    <xf numFmtId="0" fontId="5" fillId="0" borderId="0" xfId="2" applyFont="1" applyFill="1"/>
    <xf numFmtId="177" fontId="5" fillId="0" borderId="0" xfId="2" applyNumberFormat="1" applyFont="1" applyFill="1" applyAlignment="1">
      <alignment horizontal="center"/>
    </xf>
  </cellXfs>
  <cellStyles count="5">
    <cellStyle name="標準" xfId="0" builtinId="0"/>
    <cellStyle name="標準 2" xfId="1" xr:uid="{FF55CCE7-2E50-4D3D-8780-389F453A014B}"/>
    <cellStyle name="標準_75雛形" xfId="3" xr:uid="{0D69DA37-F0D8-41A1-8F45-2BC2BFA45269}"/>
    <cellStyle name="標準_75雛形_1" xfId="4" xr:uid="{7580A7A6-7825-4B3C-BF47-D2FCF6BEA521}"/>
    <cellStyle name="標準_内訳書サンプル" xfId="2" xr:uid="{9B5BE8D4-97D1-4A0F-88AB-D2937D375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6E34-B2B4-4D80-9C09-5C62DF708206}">
  <sheetPr codeName="Sheet22"/>
  <dimension ref="A1:J89"/>
  <sheetViews>
    <sheetView showGridLines="0" tabSelected="1" zoomScaleNormal="100" zoomScaleSheetLayoutView="100" workbookViewId="0"/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 x14ac:dyDescent="0.15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 x14ac:dyDescent="0.15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 x14ac:dyDescent="0.15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 x14ac:dyDescent="0.15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+G11+G71</f>
        <v>0</v>
      </c>
      <c r="H10" s="2"/>
      <c r="I10" s="21">
        <v>1</v>
      </c>
      <c r="J10" s="21"/>
    </row>
    <row r="11" spans="1:10" ht="42" customHeight="1" x14ac:dyDescent="0.15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 x14ac:dyDescent="0.15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+G13+G63</f>
        <v>0</v>
      </c>
      <c r="H12" s="2"/>
      <c r="I12" s="21">
        <v>3</v>
      </c>
      <c r="J12" s="21">
        <v>1</v>
      </c>
    </row>
    <row r="13" spans="1:10" ht="42" customHeight="1" x14ac:dyDescent="0.15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 x14ac:dyDescent="0.15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+G15+G19+G23+G26+G42+G58</f>
        <v>0</v>
      </c>
      <c r="H14" s="2"/>
      <c r="I14" s="21">
        <v>5</v>
      </c>
      <c r="J14" s="21">
        <v>3</v>
      </c>
    </row>
    <row r="15" spans="1:10" ht="42" customHeight="1" x14ac:dyDescent="0.15">
      <c r="A15" s="16"/>
      <c r="B15" s="17"/>
      <c r="C15" s="17"/>
      <c r="D15" s="32" t="s">
        <v>19</v>
      </c>
      <c r="E15" s="18" t="s">
        <v>15</v>
      </c>
      <c r="F15" s="19">
        <v>1</v>
      </c>
      <c r="G15" s="20">
        <f>+G16+G17+G18</f>
        <v>0</v>
      </c>
      <c r="H15" s="2"/>
      <c r="I15" s="21">
        <v>6</v>
      </c>
      <c r="J15" s="21">
        <v>4</v>
      </c>
    </row>
    <row r="16" spans="1:10" ht="42" customHeight="1" x14ac:dyDescent="0.15">
      <c r="A16" s="16"/>
      <c r="B16" s="17"/>
      <c r="C16" s="17"/>
      <c r="D16" s="32" t="s">
        <v>20</v>
      </c>
      <c r="E16" s="18" t="s">
        <v>21</v>
      </c>
      <c r="F16" s="19">
        <v>122</v>
      </c>
      <c r="G16" s="33"/>
      <c r="H16" s="2"/>
      <c r="I16" s="21">
        <v>7</v>
      </c>
      <c r="J16" s="21">
        <v>4</v>
      </c>
    </row>
    <row r="17" spans="1:10" ht="42" customHeight="1" x14ac:dyDescent="0.15">
      <c r="A17" s="16"/>
      <c r="B17" s="17"/>
      <c r="C17" s="17"/>
      <c r="D17" s="32" t="s">
        <v>22</v>
      </c>
      <c r="E17" s="18" t="s">
        <v>21</v>
      </c>
      <c r="F17" s="19">
        <v>122</v>
      </c>
      <c r="G17" s="33"/>
      <c r="H17" s="2"/>
      <c r="I17" s="21">
        <v>8</v>
      </c>
      <c r="J17" s="21">
        <v>4</v>
      </c>
    </row>
    <row r="18" spans="1:10" ht="42" customHeight="1" x14ac:dyDescent="0.15">
      <c r="A18" s="16"/>
      <c r="B18" s="17"/>
      <c r="C18" s="17"/>
      <c r="D18" s="32" t="s">
        <v>23</v>
      </c>
      <c r="E18" s="18" t="s">
        <v>24</v>
      </c>
      <c r="F18" s="19">
        <v>15.1</v>
      </c>
      <c r="G18" s="33"/>
      <c r="H18" s="2"/>
      <c r="I18" s="21">
        <v>9</v>
      </c>
      <c r="J18" s="21">
        <v>4</v>
      </c>
    </row>
    <row r="19" spans="1:10" ht="42" customHeight="1" x14ac:dyDescent="0.15">
      <c r="A19" s="16"/>
      <c r="B19" s="17"/>
      <c r="C19" s="17"/>
      <c r="D19" s="32" t="s">
        <v>25</v>
      </c>
      <c r="E19" s="18" t="s">
        <v>15</v>
      </c>
      <c r="F19" s="19">
        <v>1</v>
      </c>
      <c r="G19" s="20">
        <f>+G20+G21+G22</f>
        <v>0</v>
      </c>
      <c r="H19" s="2"/>
      <c r="I19" s="21">
        <v>10</v>
      </c>
      <c r="J19" s="21">
        <v>4</v>
      </c>
    </row>
    <row r="20" spans="1:10" ht="42" customHeight="1" x14ac:dyDescent="0.15">
      <c r="A20" s="16"/>
      <c r="B20" s="17"/>
      <c r="C20" s="17"/>
      <c r="D20" s="32" t="s">
        <v>20</v>
      </c>
      <c r="E20" s="18" t="s">
        <v>21</v>
      </c>
      <c r="F20" s="19">
        <v>53</v>
      </c>
      <c r="G20" s="33"/>
      <c r="H20" s="2"/>
      <c r="I20" s="21">
        <v>11</v>
      </c>
      <c r="J20" s="21">
        <v>4</v>
      </c>
    </row>
    <row r="21" spans="1:10" ht="42" customHeight="1" x14ac:dyDescent="0.15">
      <c r="A21" s="16"/>
      <c r="B21" s="17"/>
      <c r="C21" s="17"/>
      <c r="D21" s="32" t="s">
        <v>22</v>
      </c>
      <c r="E21" s="18" t="s">
        <v>21</v>
      </c>
      <c r="F21" s="19">
        <v>53</v>
      </c>
      <c r="G21" s="33"/>
      <c r="H21" s="2"/>
      <c r="I21" s="21">
        <v>12</v>
      </c>
      <c r="J21" s="21">
        <v>4</v>
      </c>
    </row>
    <row r="22" spans="1:10" ht="42" customHeight="1" x14ac:dyDescent="0.15">
      <c r="A22" s="16"/>
      <c r="B22" s="17"/>
      <c r="C22" s="17"/>
      <c r="D22" s="32" t="s">
        <v>23</v>
      </c>
      <c r="E22" s="18" t="s">
        <v>24</v>
      </c>
      <c r="F22" s="19">
        <v>5</v>
      </c>
      <c r="G22" s="33"/>
      <c r="H22" s="2"/>
      <c r="I22" s="21">
        <v>13</v>
      </c>
      <c r="J22" s="21">
        <v>4</v>
      </c>
    </row>
    <row r="23" spans="1:10" ht="42" customHeight="1" x14ac:dyDescent="0.15">
      <c r="A23" s="16"/>
      <c r="B23" s="17"/>
      <c r="C23" s="17"/>
      <c r="D23" s="32" t="s">
        <v>26</v>
      </c>
      <c r="E23" s="18" t="s">
        <v>15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 x14ac:dyDescent="0.15">
      <c r="A24" s="16"/>
      <c r="B24" s="17"/>
      <c r="C24" s="17"/>
      <c r="D24" s="32" t="s">
        <v>27</v>
      </c>
      <c r="E24" s="18" t="s">
        <v>21</v>
      </c>
      <c r="F24" s="19">
        <v>176</v>
      </c>
      <c r="G24" s="33"/>
      <c r="H24" s="2"/>
      <c r="I24" s="21">
        <v>15</v>
      </c>
      <c r="J24" s="21">
        <v>4</v>
      </c>
    </row>
    <row r="25" spans="1:10" ht="42" customHeight="1" x14ac:dyDescent="0.15">
      <c r="A25" s="16"/>
      <c r="B25" s="17"/>
      <c r="C25" s="17"/>
      <c r="D25" s="32" t="s">
        <v>28</v>
      </c>
      <c r="E25" s="18" t="s">
        <v>21</v>
      </c>
      <c r="F25" s="19">
        <v>176</v>
      </c>
      <c r="G25" s="33"/>
      <c r="H25" s="2"/>
      <c r="I25" s="21">
        <v>16</v>
      </c>
      <c r="J25" s="21">
        <v>4</v>
      </c>
    </row>
    <row r="26" spans="1:10" ht="42" customHeight="1" x14ac:dyDescent="0.15">
      <c r="A26" s="16"/>
      <c r="B26" s="17"/>
      <c r="C26" s="17"/>
      <c r="D26" s="32" t="s">
        <v>29</v>
      </c>
      <c r="E26" s="18" t="s">
        <v>15</v>
      </c>
      <c r="F26" s="19">
        <v>1</v>
      </c>
      <c r="G26" s="20">
        <f>+G27+G28+G29+G30+G31+G32+G33+G34+G35+G36+G37+G38+G39+G40+G41</f>
        <v>0</v>
      </c>
      <c r="H26" s="2"/>
      <c r="I26" s="21">
        <v>17</v>
      </c>
      <c r="J26" s="21">
        <v>4</v>
      </c>
    </row>
    <row r="27" spans="1:10" ht="42" customHeight="1" x14ac:dyDescent="0.15">
      <c r="A27" s="16"/>
      <c r="B27" s="17"/>
      <c r="C27" s="17"/>
      <c r="D27" s="32" t="s">
        <v>30</v>
      </c>
      <c r="E27" s="18" t="s">
        <v>21</v>
      </c>
      <c r="F27" s="19">
        <v>21.5</v>
      </c>
      <c r="G27" s="33"/>
      <c r="H27" s="2"/>
      <c r="I27" s="21">
        <v>18</v>
      </c>
      <c r="J27" s="21">
        <v>4</v>
      </c>
    </row>
    <row r="28" spans="1:10" ht="42" customHeight="1" x14ac:dyDescent="0.15">
      <c r="A28" s="16"/>
      <c r="B28" s="17"/>
      <c r="C28" s="17"/>
      <c r="D28" s="32" t="s">
        <v>31</v>
      </c>
      <c r="E28" s="18" t="s">
        <v>21</v>
      </c>
      <c r="F28" s="19">
        <v>21.5</v>
      </c>
      <c r="G28" s="33"/>
      <c r="H28" s="2"/>
      <c r="I28" s="21">
        <v>19</v>
      </c>
      <c r="J28" s="21">
        <v>4</v>
      </c>
    </row>
    <row r="29" spans="1:10" ht="42" customHeight="1" x14ac:dyDescent="0.15">
      <c r="A29" s="16"/>
      <c r="B29" s="17"/>
      <c r="C29" s="17"/>
      <c r="D29" s="32" t="s">
        <v>32</v>
      </c>
      <c r="E29" s="18" t="s">
        <v>24</v>
      </c>
      <c r="F29" s="19">
        <v>51.6</v>
      </c>
      <c r="G29" s="33"/>
      <c r="H29" s="2"/>
      <c r="I29" s="21">
        <v>20</v>
      </c>
      <c r="J29" s="21">
        <v>4</v>
      </c>
    </row>
    <row r="30" spans="1:10" ht="42" customHeight="1" x14ac:dyDescent="0.15">
      <c r="A30" s="16"/>
      <c r="B30" s="17"/>
      <c r="C30" s="17"/>
      <c r="D30" s="32" t="s">
        <v>33</v>
      </c>
      <c r="E30" s="18" t="s">
        <v>34</v>
      </c>
      <c r="F30" s="19">
        <v>2.1</v>
      </c>
      <c r="G30" s="33"/>
      <c r="H30" s="2"/>
      <c r="I30" s="21">
        <v>21</v>
      </c>
      <c r="J30" s="21">
        <v>4</v>
      </c>
    </row>
    <row r="31" spans="1:10" ht="42" customHeight="1" x14ac:dyDescent="0.15">
      <c r="A31" s="16"/>
      <c r="B31" s="17"/>
      <c r="C31" s="17"/>
      <c r="D31" s="32" t="s">
        <v>35</v>
      </c>
      <c r="E31" s="18" t="s">
        <v>24</v>
      </c>
      <c r="F31" s="19">
        <v>8.1</v>
      </c>
      <c r="G31" s="33"/>
      <c r="H31" s="2"/>
      <c r="I31" s="21">
        <v>22</v>
      </c>
      <c r="J31" s="21">
        <v>4</v>
      </c>
    </row>
    <row r="32" spans="1:10" ht="42" customHeight="1" x14ac:dyDescent="0.15">
      <c r="A32" s="16"/>
      <c r="B32" s="17"/>
      <c r="C32" s="17"/>
      <c r="D32" s="32" t="s">
        <v>36</v>
      </c>
      <c r="E32" s="18" t="s">
        <v>24</v>
      </c>
      <c r="F32" s="19">
        <v>48</v>
      </c>
      <c r="G32" s="33"/>
      <c r="H32" s="2"/>
      <c r="I32" s="21">
        <v>23</v>
      </c>
      <c r="J32" s="21">
        <v>4</v>
      </c>
    </row>
    <row r="33" spans="1:10" ht="42" customHeight="1" x14ac:dyDescent="0.15">
      <c r="A33" s="16"/>
      <c r="B33" s="17"/>
      <c r="C33" s="17"/>
      <c r="D33" s="32" t="s">
        <v>37</v>
      </c>
      <c r="E33" s="18" t="s">
        <v>21</v>
      </c>
      <c r="F33" s="19">
        <v>1.6</v>
      </c>
      <c r="G33" s="33"/>
      <c r="H33" s="2"/>
      <c r="I33" s="21">
        <v>24</v>
      </c>
      <c r="J33" s="21">
        <v>4</v>
      </c>
    </row>
    <row r="34" spans="1:10" ht="42" customHeight="1" x14ac:dyDescent="0.15">
      <c r="A34" s="16"/>
      <c r="B34" s="17"/>
      <c r="C34" s="17"/>
      <c r="D34" s="32" t="s">
        <v>31</v>
      </c>
      <c r="E34" s="18" t="s">
        <v>21</v>
      </c>
      <c r="F34" s="19">
        <v>1.6</v>
      </c>
      <c r="G34" s="33"/>
      <c r="H34" s="2"/>
      <c r="I34" s="21">
        <v>25</v>
      </c>
      <c r="J34" s="21">
        <v>4</v>
      </c>
    </row>
    <row r="35" spans="1:10" ht="42" customHeight="1" x14ac:dyDescent="0.15">
      <c r="A35" s="16"/>
      <c r="B35" s="17"/>
      <c r="C35" s="17"/>
      <c r="D35" s="32" t="s">
        <v>38</v>
      </c>
      <c r="E35" s="18" t="s">
        <v>24</v>
      </c>
      <c r="F35" s="19">
        <v>2.8</v>
      </c>
      <c r="G35" s="33"/>
      <c r="H35" s="2"/>
      <c r="I35" s="21">
        <v>26</v>
      </c>
      <c r="J35" s="21">
        <v>4</v>
      </c>
    </row>
    <row r="36" spans="1:10" ht="42" customHeight="1" x14ac:dyDescent="0.15">
      <c r="A36" s="16"/>
      <c r="B36" s="17"/>
      <c r="C36" s="17"/>
      <c r="D36" s="32" t="s">
        <v>39</v>
      </c>
      <c r="E36" s="18" t="s">
        <v>40</v>
      </c>
      <c r="F36" s="19">
        <v>64.5</v>
      </c>
      <c r="G36" s="33"/>
      <c r="H36" s="2"/>
      <c r="I36" s="21">
        <v>27</v>
      </c>
      <c r="J36" s="21">
        <v>4</v>
      </c>
    </row>
    <row r="37" spans="1:10" ht="42" customHeight="1" x14ac:dyDescent="0.15">
      <c r="A37" s="16"/>
      <c r="B37" s="17"/>
      <c r="C37" s="17"/>
      <c r="D37" s="32" t="s">
        <v>41</v>
      </c>
      <c r="E37" s="18" t="s">
        <v>40</v>
      </c>
      <c r="F37" s="19">
        <v>477.6</v>
      </c>
      <c r="G37" s="33"/>
      <c r="H37" s="2"/>
      <c r="I37" s="21">
        <v>28</v>
      </c>
      <c r="J37" s="21">
        <v>4</v>
      </c>
    </row>
    <row r="38" spans="1:10" ht="42" customHeight="1" x14ac:dyDescent="0.15">
      <c r="A38" s="16"/>
      <c r="B38" s="17"/>
      <c r="C38" s="17"/>
      <c r="D38" s="32" t="s">
        <v>42</v>
      </c>
      <c r="E38" s="18" t="s">
        <v>40</v>
      </c>
      <c r="F38" s="19">
        <v>898.6</v>
      </c>
      <c r="G38" s="33"/>
      <c r="H38" s="2"/>
      <c r="I38" s="21">
        <v>29</v>
      </c>
      <c r="J38" s="21">
        <v>4</v>
      </c>
    </row>
    <row r="39" spans="1:10" ht="42" customHeight="1" x14ac:dyDescent="0.15">
      <c r="A39" s="16"/>
      <c r="B39" s="17"/>
      <c r="C39" s="17"/>
      <c r="D39" s="32" t="s">
        <v>43</v>
      </c>
      <c r="E39" s="18" t="s">
        <v>21</v>
      </c>
      <c r="F39" s="19">
        <v>2.7</v>
      </c>
      <c r="G39" s="33"/>
      <c r="H39" s="2"/>
      <c r="I39" s="21">
        <v>30</v>
      </c>
      <c r="J39" s="21">
        <v>4</v>
      </c>
    </row>
    <row r="40" spans="1:10" ht="42" customHeight="1" x14ac:dyDescent="0.15">
      <c r="A40" s="16"/>
      <c r="B40" s="17"/>
      <c r="C40" s="17"/>
      <c r="D40" s="32" t="s">
        <v>31</v>
      </c>
      <c r="E40" s="18" t="s">
        <v>21</v>
      </c>
      <c r="F40" s="19">
        <v>2.7</v>
      </c>
      <c r="G40" s="33"/>
      <c r="H40" s="2"/>
      <c r="I40" s="21">
        <v>31</v>
      </c>
      <c r="J40" s="21">
        <v>4</v>
      </c>
    </row>
    <row r="41" spans="1:10" ht="42" customHeight="1" x14ac:dyDescent="0.15">
      <c r="A41" s="16"/>
      <c r="B41" s="17"/>
      <c r="C41" s="17"/>
      <c r="D41" s="32" t="s">
        <v>44</v>
      </c>
      <c r="E41" s="18" t="s">
        <v>24</v>
      </c>
      <c r="F41" s="19">
        <v>10.1</v>
      </c>
      <c r="G41" s="33"/>
      <c r="H41" s="2"/>
      <c r="I41" s="21">
        <v>32</v>
      </c>
      <c r="J41" s="21">
        <v>4</v>
      </c>
    </row>
    <row r="42" spans="1:10" ht="42" customHeight="1" x14ac:dyDescent="0.15">
      <c r="A42" s="16"/>
      <c r="B42" s="17"/>
      <c r="C42" s="17"/>
      <c r="D42" s="32" t="s">
        <v>45</v>
      </c>
      <c r="E42" s="18" t="s">
        <v>15</v>
      </c>
      <c r="F42" s="19">
        <v>1</v>
      </c>
      <c r="G42" s="20">
        <f>+G43+G44+G45+G46+G47+G48+G49+G50+G51+G52+G53+G54+G55+G56+G57</f>
        <v>0</v>
      </c>
      <c r="H42" s="2"/>
      <c r="I42" s="21">
        <v>33</v>
      </c>
      <c r="J42" s="21">
        <v>4</v>
      </c>
    </row>
    <row r="43" spans="1:10" ht="42" customHeight="1" x14ac:dyDescent="0.15">
      <c r="A43" s="16"/>
      <c r="B43" s="17"/>
      <c r="C43" s="17"/>
      <c r="D43" s="32" t="s">
        <v>30</v>
      </c>
      <c r="E43" s="18" t="s">
        <v>21</v>
      </c>
      <c r="F43" s="19">
        <v>7.2</v>
      </c>
      <c r="G43" s="33"/>
      <c r="H43" s="2"/>
      <c r="I43" s="21">
        <v>34</v>
      </c>
      <c r="J43" s="21">
        <v>4</v>
      </c>
    </row>
    <row r="44" spans="1:10" ht="42" customHeight="1" x14ac:dyDescent="0.15">
      <c r="A44" s="16"/>
      <c r="B44" s="17"/>
      <c r="C44" s="17"/>
      <c r="D44" s="32" t="s">
        <v>31</v>
      </c>
      <c r="E44" s="18" t="s">
        <v>21</v>
      </c>
      <c r="F44" s="19">
        <v>7.2</v>
      </c>
      <c r="G44" s="33"/>
      <c r="H44" s="2"/>
      <c r="I44" s="21">
        <v>35</v>
      </c>
      <c r="J44" s="21">
        <v>4</v>
      </c>
    </row>
    <row r="45" spans="1:10" ht="42" customHeight="1" x14ac:dyDescent="0.15">
      <c r="A45" s="16"/>
      <c r="B45" s="17"/>
      <c r="C45" s="17"/>
      <c r="D45" s="32" t="s">
        <v>32</v>
      </c>
      <c r="E45" s="18" t="s">
        <v>24</v>
      </c>
      <c r="F45" s="19">
        <v>17.8</v>
      </c>
      <c r="G45" s="33"/>
      <c r="H45" s="2"/>
      <c r="I45" s="21">
        <v>36</v>
      </c>
      <c r="J45" s="21">
        <v>4</v>
      </c>
    </row>
    <row r="46" spans="1:10" ht="42" customHeight="1" x14ac:dyDescent="0.15">
      <c r="A46" s="16"/>
      <c r="B46" s="17"/>
      <c r="C46" s="17"/>
      <c r="D46" s="32" t="s">
        <v>33</v>
      </c>
      <c r="E46" s="18" t="s">
        <v>34</v>
      </c>
      <c r="F46" s="19">
        <v>0.7</v>
      </c>
      <c r="G46" s="33"/>
      <c r="H46" s="2"/>
      <c r="I46" s="21">
        <v>37</v>
      </c>
      <c r="J46" s="21">
        <v>4</v>
      </c>
    </row>
    <row r="47" spans="1:10" ht="42" customHeight="1" x14ac:dyDescent="0.15">
      <c r="A47" s="16"/>
      <c r="B47" s="17"/>
      <c r="C47" s="17"/>
      <c r="D47" s="32" t="s">
        <v>35</v>
      </c>
      <c r="E47" s="18" t="s">
        <v>24</v>
      </c>
      <c r="F47" s="19">
        <v>1.8</v>
      </c>
      <c r="G47" s="33"/>
      <c r="H47" s="2"/>
      <c r="I47" s="21">
        <v>38</v>
      </c>
      <c r="J47" s="21">
        <v>4</v>
      </c>
    </row>
    <row r="48" spans="1:10" ht="42" customHeight="1" x14ac:dyDescent="0.15">
      <c r="A48" s="16"/>
      <c r="B48" s="17"/>
      <c r="C48" s="17"/>
      <c r="D48" s="32" t="s">
        <v>36</v>
      </c>
      <c r="E48" s="18" t="s">
        <v>24</v>
      </c>
      <c r="F48" s="19">
        <v>16</v>
      </c>
      <c r="G48" s="33"/>
      <c r="H48" s="2"/>
      <c r="I48" s="21">
        <v>39</v>
      </c>
      <c r="J48" s="21">
        <v>4</v>
      </c>
    </row>
    <row r="49" spans="1:10" ht="42" customHeight="1" x14ac:dyDescent="0.15">
      <c r="A49" s="16"/>
      <c r="B49" s="17"/>
      <c r="C49" s="17"/>
      <c r="D49" s="32" t="s">
        <v>37</v>
      </c>
      <c r="E49" s="18" t="s">
        <v>21</v>
      </c>
      <c r="F49" s="19">
        <v>0.5</v>
      </c>
      <c r="G49" s="33"/>
      <c r="H49" s="2"/>
      <c r="I49" s="21">
        <v>40</v>
      </c>
      <c r="J49" s="21">
        <v>4</v>
      </c>
    </row>
    <row r="50" spans="1:10" ht="42" customHeight="1" x14ac:dyDescent="0.15">
      <c r="A50" s="16"/>
      <c r="B50" s="17"/>
      <c r="C50" s="17"/>
      <c r="D50" s="32" t="s">
        <v>31</v>
      </c>
      <c r="E50" s="18" t="s">
        <v>21</v>
      </c>
      <c r="F50" s="19">
        <v>0.5</v>
      </c>
      <c r="G50" s="33"/>
      <c r="H50" s="2"/>
      <c r="I50" s="21">
        <v>41</v>
      </c>
      <c r="J50" s="21">
        <v>4</v>
      </c>
    </row>
    <row r="51" spans="1:10" ht="42" customHeight="1" x14ac:dyDescent="0.15">
      <c r="A51" s="16"/>
      <c r="B51" s="17"/>
      <c r="C51" s="17"/>
      <c r="D51" s="32" t="s">
        <v>38</v>
      </c>
      <c r="E51" s="18" t="s">
        <v>24</v>
      </c>
      <c r="F51" s="19">
        <v>1.1000000000000001</v>
      </c>
      <c r="G51" s="33"/>
      <c r="H51" s="2"/>
      <c r="I51" s="21">
        <v>42</v>
      </c>
      <c r="J51" s="21">
        <v>4</v>
      </c>
    </row>
    <row r="52" spans="1:10" ht="42" customHeight="1" x14ac:dyDescent="0.15">
      <c r="A52" s="16"/>
      <c r="B52" s="17"/>
      <c r="C52" s="17"/>
      <c r="D52" s="32" t="s">
        <v>39</v>
      </c>
      <c r="E52" s="18" t="s">
        <v>40</v>
      </c>
      <c r="F52" s="19">
        <v>21.5</v>
      </c>
      <c r="G52" s="33"/>
      <c r="H52" s="2"/>
      <c r="I52" s="21">
        <v>43</v>
      </c>
      <c r="J52" s="21">
        <v>4</v>
      </c>
    </row>
    <row r="53" spans="1:10" ht="42" customHeight="1" x14ac:dyDescent="0.15">
      <c r="A53" s="16"/>
      <c r="B53" s="17"/>
      <c r="C53" s="17"/>
      <c r="D53" s="32" t="s">
        <v>41</v>
      </c>
      <c r="E53" s="18" t="s">
        <v>40</v>
      </c>
      <c r="F53" s="19">
        <v>159.19999999999999</v>
      </c>
      <c r="G53" s="33"/>
      <c r="H53" s="2"/>
      <c r="I53" s="21">
        <v>44</v>
      </c>
      <c r="J53" s="21">
        <v>4</v>
      </c>
    </row>
    <row r="54" spans="1:10" ht="42" customHeight="1" x14ac:dyDescent="0.15">
      <c r="A54" s="16"/>
      <c r="B54" s="17"/>
      <c r="C54" s="17"/>
      <c r="D54" s="32" t="s">
        <v>42</v>
      </c>
      <c r="E54" s="18" t="s">
        <v>40</v>
      </c>
      <c r="F54" s="19">
        <v>299.5</v>
      </c>
      <c r="G54" s="33"/>
      <c r="H54" s="2"/>
      <c r="I54" s="21">
        <v>45</v>
      </c>
      <c r="J54" s="21">
        <v>4</v>
      </c>
    </row>
    <row r="55" spans="1:10" ht="42" customHeight="1" x14ac:dyDescent="0.15">
      <c r="A55" s="16"/>
      <c r="B55" s="17"/>
      <c r="C55" s="17"/>
      <c r="D55" s="32" t="s">
        <v>43</v>
      </c>
      <c r="E55" s="18" t="s">
        <v>21</v>
      </c>
      <c r="F55" s="19">
        <v>2.2000000000000002</v>
      </c>
      <c r="G55" s="33"/>
      <c r="H55" s="2"/>
      <c r="I55" s="21">
        <v>46</v>
      </c>
      <c r="J55" s="21">
        <v>4</v>
      </c>
    </row>
    <row r="56" spans="1:10" ht="42" customHeight="1" x14ac:dyDescent="0.15">
      <c r="A56" s="16"/>
      <c r="B56" s="17"/>
      <c r="C56" s="17"/>
      <c r="D56" s="32" t="s">
        <v>31</v>
      </c>
      <c r="E56" s="18" t="s">
        <v>21</v>
      </c>
      <c r="F56" s="19">
        <v>2.2000000000000002</v>
      </c>
      <c r="G56" s="33"/>
      <c r="H56" s="2"/>
      <c r="I56" s="21">
        <v>47</v>
      </c>
      <c r="J56" s="21">
        <v>4</v>
      </c>
    </row>
    <row r="57" spans="1:10" ht="42" customHeight="1" x14ac:dyDescent="0.15">
      <c r="A57" s="16"/>
      <c r="B57" s="17"/>
      <c r="C57" s="17"/>
      <c r="D57" s="32" t="s">
        <v>44</v>
      </c>
      <c r="E57" s="18" t="s">
        <v>24</v>
      </c>
      <c r="F57" s="19">
        <v>8.6</v>
      </c>
      <c r="G57" s="33"/>
      <c r="H57" s="2"/>
      <c r="I57" s="21">
        <v>48</v>
      </c>
      <c r="J57" s="21">
        <v>4</v>
      </c>
    </row>
    <row r="58" spans="1:10" ht="42" customHeight="1" x14ac:dyDescent="0.15">
      <c r="A58" s="16"/>
      <c r="B58" s="17"/>
      <c r="C58" s="17"/>
      <c r="D58" s="32" t="s">
        <v>18</v>
      </c>
      <c r="E58" s="18" t="s">
        <v>15</v>
      </c>
      <c r="F58" s="19">
        <v>1</v>
      </c>
      <c r="G58" s="20">
        <f>+G59+G60+G61+G62</f>
        <v>0</v>
      </c>
      <c r="H58" s="2"/>
      <c r="I58" s="21">
        <v>49</v>
      </c>
      <c r="J58" s="21">
        <v>4</v>
      </c>
    </row>
    <row r="59" spans="1:10" ht="42" customHeight="1" x14ac:dyDescent="0.15">
      <c r="A59" s="16"/>
      <c r="B59" s="17"/>
      <c r="C59" s="17"/>
      <c r="D59" s="32" t="s">
        <v>46</v>
      </c>
      <c r="E59" s="18" t="s">
        <v>47</v>
      </c>
      <c r="F59" s="19">
        <v>386</v>
      </c>
      <c r="G59" s="33"/>
      <c r="H59" s="2"/>
      <c r="I59" s="21">
        <v>50</v>
      </c>
      <c r="J59" s="21">
        <v>4</v>
      </c>
    </row>
    <row r="60" spans="1:10" ht="42" customHeight="1" x14ac:dyDescent="0.15">
      <c r="A60" s="16"/>
      <c r="B60" s="17"/>
      <c r="C60" s="17"/>
      <c r="D60" s="32" t="s">
        <v>48</v>
      </c>
      <c r="E60" s="18" t="s">
        <v>34</v>
      </c>
      <c r="F60" s="19">
        <v>17</v>
      </c>
      <c r="G60" s="33"/>
      <c r="H60" s="2"/>
      <c r="I60" s="21">
        <v>51</v>
      </c>
      <c r="J60" s="21">
        <v>4</v>
      </c>
    </row>
    <row r="61" spans="1:10" ht="42" customHeight="1" x14ac:dyDescent="0.15">
      <c r="A61" s="16"/>
      <c r="B61" s="17"/>
      <c r="C61" s="17"/>
      <c r="D61" s="32" t="s">
        <v>49</v>
      </c>
      <c r="E61" s="18" t="s">
        <v>21</v>
      </c>
      <c r="F61" s="19">
        <v>6.5</v>
      </c>
      <c r="G61" s="33"/>
      <c r="H61" s="2"/>
      <c r="I61" s="21">
        <v>52</v>
      </c>
      <c r="J61" s="21">
        <v>4</v>
      </c>
    </row>
    <row r="62" spans="1:10" ht="42" customHeight="1" x14ac:dyDescent="0.15">
      <c r="A62" s="16"/>
      <c r="B62" s="17"/>
      <c r="C62" s="17"/>
      <c r="D62" s="32" t="s">
        <v>50</v>
      </c>
      <c r="E62" s="18" t="s">
        <v>15</v>
      </c>
      <c r="F62" s="19">
        <v>1</v>
      </c>
      <c r="G62" s="33"/>
      <c r="H62" s="2"/>
      <c r="I62" s="21">
        <v>53</v>
      </c>
      <c r="J62" s="21">
        <v>4</v>
      </c>
    </row>
    <row r="63" spans="1:10" ht="42" customHeight="1" x14ac:dyDescent="0.15">
      <c r="A63" s="16"/>
      <c r="B63" s="31" t="s">
        <v>51</v>
      </c>
      <c r="C63" s="28"/>
      <c r="D63" s="29"/>
      <c r="E63" s="18" t="s">
        <v>15</v>
      </c>
      <c r="F63" s="19">
        <v>1</v>
      </c>
      <c r="G63" s="20">
        <f>+G64</f>
        <v>0</v>
      </c>
      <c r="H63" s="2"/>
      <c r="I63" s="21">
        <v>54</v>
      </c>
      <c r="J63" s="21">
        <v>2</v>
      </c>
    </row>
    <row r="64" spans="1:10" ht="42" customHeight="1" x14ac:dyDescent="0.15">
      <c r="A64" s="16"/>
      <c r="B64" s="17"/>
      <c r="C64" s="31" t="s">
        <v>51</v>
      </c>
      <c r="D64" s="29"/>
      <c r="E64" s="18" t="s">
        <v>15</v>
      </c>
      <c r="F64" s="19">
        <v>1</v>
      </c>
      <c r="G64" s="20">
        <f>+G65</f>
        <v>0</v>
      </c>
      <c r="H64" s="2"/>
      <c r="I64" s="21">
        <v>55</v>
      </c>
      <c r="J64" s="21">
        <v>3</v>
      </c>
    </row>
    <row r="65" spans="1:10" ht="42" customHeight="1" x14ac:dyDescent="0.15">
      <c r="A65" s="16"/>
      <c r="B65" s="17"/>
      <c r="C65" s="17"/>
      <c r="D65" s="32" t="s">
        <v>51</v>
      </c>
      <c r="E65" s="18" t="s">
        <v>15</v>
      </c>
      <c r="F65" s="19">
        <v>1</v>
      </c>
      <c r="G65" s="20">
        <f>+G66+G67+G68+G69+G70</f>
        <v>0</v>
      </c>
      <c r="H65" s="2"/>
      <c r="I65" s="21">
        <v>56</v>
      </c>
      <c r="J65" s="21">
        <v>4</v>
      </c>
    </row>
    <row r="66" spans="1:10" ht="42" customHeight="1" x14ac:dyDescent="0.15">
      <c r="A66" s="16"/>
      <c r="B66" s="17"/>
      <c r="C66" s="17"/>
      <c r="D66" s="32" t="s">
        <v>52</v>
      </c>
      <c r="E66" s="18" t="s">
        <v>53</v>
      </c>
      <c r="F66" s="19">
        <v>224.5</v>
      </c>
      <c r="G66" s="33"/>
      <c r="H66" s="2"/>
      <c r="I66" s="21">
        <v>57</v>
      </c>
      <c r="J66" s="21">
        <v>4</v>
      </c>
    </row>
    <row r="67" spans="1:10" ht="42" customHeight="1" x14ac:dyDescent="0.15">
      <c r="A67" s="16"/>
      <c r="B67" s="17"/>
      <c r="C67" s="17"/>
      <c r="D67" s="32" t="s">
        <v>54</v>
      </c>
      <c r="E67" s="18" t="s">
        <v>55</v>
      </c>
      <c r="F67" s="19">
        <v>2</v>
      </c>
      <c r="G67" s="33"/>
      <c r="H67" s="2"/>
      <c r="I67" s="21">
        <v>58</v>
      </c>
      <c r="J67" s="21">
        <v>4</v>
      </c>
    </row>
    <row r="68" spans="1:10" ht="42" customHeight="1" x14ac:dyDescent="0.15">
      <c r="A68" s="16"/>
      <c r="B68" s="17"/>
      <c r="C68" s="17"/>
      <c r="D68" s="32" t="s">
        <v>56</v>
      </c>
      <c r="E68" s="18" t="s">
        <v>57</v>
      </c>
      <c r="F68" s="19">
        <v>1</v>
      </c>
      <c r="G68" s="33"/>
      <c r="H68" s="2"/>
      <c r="I68" s="21">
        <v>59</v>
      </c>
      <c r="J68" s="21">
        <v>4</v>
      </c>
    </row>
    <row r="69" spans="1:10" ht="42" customHeight="1" x14ac:dyDescent="0.15">
      <c r="A69" s="16"/>
      <c r="B69" s="17"/>
      <c r="C69" s="17"/>
      <c r="D69" s="32" t="s">
        <v>58</v>
      </c>
      <c r="E69" s="18" t="s">
        <v>57</v>
      </c>
      <c r="F69" s="19">
        <v>1</v>
      </c>
      <c r="G69" s="33"/>
      <c r="H69" s="2"/>
      <c r="I69" s="21">
        <v>60</v>
      </c>
      <c r="J69" s="21">
        <v>4</v>
      </c>
    </row>
    <row r="70" spans="1:10" ht="42" customHeight="1" x14ac:dyDescent="0.15">
      <c r="A70" s="16"/>
      <c r="B70" s="17"/>
      <c r="C70" s="17"/>
      <c r="D70" s="32" t="s">
        <v>59</v>
      </c>
      <c r="E70" s="18" t="s">
        <v>57</v>
      </c>
      <c r="F70" s="19">
        <v>2</v>
      </c>
      <c r="G70" s="33"/>
      <c r="H70" s="2"/>
      <c r="I70" s="21">
        <v>61</v>
      </c>
      <c r="J70" s="21">
        <v>4</v>
      </c>
    </row>
    <row r="71" spans="1:10" ht="42" customHeight="1" x14ac:dyDescent="0.15">
      <c r="A71" s="30" t="s">
        <v>60</v>
      </c>
      <c r="B71" s="28"/>
      <c r="C71" s="28"/>
      <c r="D71" s="29"/>
      <c r="E71" s="18" t="s">
        <v>15</v>
      </c>
      <c r="F71" s="19">
        <v>1</v>
      </c>
      <c r="G71" s="20">
        <f>+G72+G84</f>
        <v>0</v>
      </c>
      <c r="H71" s="2"/>
      <c r="I71" s="21">
        <v>62</v>
      </c>
      <c r="J71" s="21"/>
    </row>
    <row r="72" spans="1:10" ht="42" customHeight="1" x14ac:dyDescent="0.15">
      <c r="A72" s="30" t="s">
        <v>61</v>
      </c>
      <c r="B72" s="28"/>
      <c r="C72" s="28"/>
      <c r="D72" s="29"/>
      <c r="E72" s="18" t="s">
        <v>15</v>
      </c>
      <c r="F72" s="19">
        <v>1</v>
      </c>
      <c r="G72" s="20">
        <f>+G73+G74+G79</f>
        <v>0</v>
      </c>
      <c r="H72" s="2"/>
      <c r="I72" s="21">
        <v>63</v>
      </c>
      <c r="J72" s="21">
        <v>200</v>
      </c>
    </row>
    <row r="73" spans="1:10" ht="42" customHeight="1" x14ac:dyDescent="0.15">
      <c r="A73" s="30" t="s">
        <v>62</v>
      </c>
      <c r="B73" s="28"/>
      <c r="C73" s="28"/>
      <c r="D73" s="29"/>
      <c r="E73" s="18" t="s">
        <v>15</v>
      </c>
      <c r="F73" s="19">
        <v>1</v>
      </c>
      <c r="G73" s="33"/>
      <c r="H73" s="2"/>
      <c r="I73" s="21">
        <v>64</v>
      </c>
      <c r="J73" s="21"/>
    </row>
    <row r="74" spans="1:10" ht="42" customHeight="1" x14ac:dyDescent="0.15">
      <c r="A74" s="30" t="s">
        <v>63</v>
      </c>
      <c r="B74" s="28"/>
      <c r="C74" s="28"/>
      <c r="D74" s="29"/>
      <c r="E74" s="18" t="s">
        <v>15</v>
      </c>
      <c r="F74" s="19">
        <v>1</v>
      </c>
      <c r="G74" s="20">
        <f>+G75</f>
        <v>0</v>
      </c>
      <c r="H74" s="2"/>
      <c r="I74" s="21">
        <v>65</v>
      </c>
      <c r="J74" s="21">
        <v>1</v>
      </c>
    </row>
    <row r="75" spans="1:10" ht="42" customHeight="1" x14ac:dyDescent="0.15">
      <c r="A75" s="16"/>
      <c r="B75" s="31" t="s">
        <v>63</v>
      </c>
      <c r="C75" s="28"/>
      <c r="D75" s="29"/>
      <c r="E75" s="18" t="s">
        <v>15</v>
      </c>
      <c r="F75" s="19">
        <v>1</v>
      </c>
      <c r="G75" s="20">
        <f>+G76</f>
        <v>0</v>
      </c>
      <c r="H75" s="2"/>
      <c r="I75" s="21">
        <v>66</v>
      </c>
      <c r="J75" s="21">
        <v>2</v>
      </c>
    </row>
    <row r="76" spans="1:10" ht="42" customHeight="1" x14ac:dyDescent="0.15">
      <c r="A76" s="16"/>
      <c r="B76" s="17"/>
      <c r="C76" s="31" t="s">
        <v>63</v>
      </c>
      <c r="D76" s="29"/>
      <c r="E76" s="18" t="s">
        <v>15</v>
      </c>
      <c r="F76" s="19">
        <v>1</v>
      </c>
      <c r="G76" s="20">
        <f>+G77</f>
        <v>0</v>
      </c>
      <c r="H76" s="2"/>
      <c r="I76" s="21">
        <v>67</v>
      </c>
      <c r="J76" s="21">
        <v>3</v>
      </c>
    </row>
    <row r="77" spans="1:10" ht="42" customHeight="1" x14ac:dyDescent="0.15">
      <c r="A77" s="16"/>
      <c r="B77" s="17"/>
      <c r="C77" s="17"/>
      <c r="D77" s="32" t="s">
        <v>64</v>
      </c>
      <c r="E77" s="18" t="s">
        <v>15</v>
      </c>
      <c r="F77" s="19">
        <v>1</v>
      </c>
      <c r="G77" s="20">
        <f>+G78</f>
        <v>0</v>
      </c>
      <c r="H77" s="2"/>
      <c r="I77" s="21">
        <v>68</v>
      </c>
      <c r="J77" s="21">
        <v>4</v>
      </c>
    </row>
    <row r="78" spans="1:10" ht="42" customHeight="1" x14ac:dyDescent="0.15">
      <c r="A78" s="16"/>
      <c r="B78" s="17"/>
      <c r="C78" s="17"/>
      <c r="D78" s="32" t="s">
        <v>65</v>
      </c>
      <c r="E78" s="18" t="s">
        <v>66</v>
      </c>
      <c r="F78" s="19">
        <v>2</v>
      </c>
      <c r="G78" s="33"/>
      <c r="H78" s="2"/>
      <c r="I78" s="21">
        <v>69</v>
      </c>
      <c r="J78" s="21">
        <v>4</v>
      </c>
    </row>
    <row r="79" spans="1:10" ht="42" customHeight="1" x14ac:dyDescent="0.15">
      <c r="A79" s="30" t="s">
        <v>67</v>
      </c>
      <c r="B79" s="28"/>
      <c r="C79" s="28"/>
      <c r="D79" s="29"/>
      <c r="E79" s="18" t="s">
        <v>15</v>
      </c>
      <c r="F79" s="19">
        <v>1</v>
      </c>
      <c r="G79" s="20">
        <f>+G80</f>
        <v>0</v>
      </c>
      <c r="H79" s="2"/>
      <c r="I79" s="21">
        <v>70</v>
      </c>
      <c r="J79" s="21">
        <v>1</v>
      </c>
    </row>
    <row r="80" spans="1:10" ht="42" customHeight="1" x14ac:dyDescent="0.15">
      <c r="A80" s="16"/>
      <c r="B80" s="31" t="s">
        <v>68</v>
      </c>
      <c r="C80" s="28"/>
      <c r="D80" s="29"/>
      <c r="E80" s="18" t="s">
        <v>15</v>
      </c>
      <c r="F80" s="19">
        <v>1</v>
      </c>
      <c r="G80" s="20">
        <f>+G81</f>
        <v>0</v>
      </c>
      <c r="H80" s="2"/>
      <c r="I80" s="21">
        <v>71</v>
      </c>
      <c r="J80" s="21">
        <v>2</v>
      </c>
    </row>
    <row r="81" spans="1:10" ht="42" customHeight="1" x14ac:dyDescent="0.15">
      <c r="A81" s="16"/>
      <c r="B81" s="17"/>
      <c r="C81" s="31" t="s">
        <v>68</v>
      </c>
      <c r="D81" s="29"/>
      <c r="E81" s="18" t="s">
        <v>15</v>
      </c>
      <c r="F81" s="19">
        <v>1</v>
      </c>
      <c r="G81" s="20">
        <f>+G82</f>
        <v>0</v>
      </c>
      <c r="H81" s="2"/>
      <c r="I81" s="21">
        <v>72</v>
      </c>
      <c r="J81" s="21">
        <v>3</v>
      </c>
    </row>
    <row r="82" spans="1:10" ht="42" customHeight="1" x14ac:dyDescent="0.15">
      <c r="A82" s="16"/>
      <c r="B82" s="17"/>
      <c r="C82" s="17"/>
      <c r="D82" s="32" t="s">
        <v>68</v>
      </c>
      <c r="E82" s="18" t="s">
        <v>15</v>
      </c>
      <c r="F82" s="19">
        <v>1</v>
      </c>
      <c r="G82" s="20">
        <f>+G83</f>
        <v>0</v>
      </c>
      <c r="H82" s="2"/>
      <c r="I82" s="21">
        <v>73</v>
      </c>
      <c r="J82" s="21">
        <v>4</v>
      </c>
    </row>
    <row r="83" spans="1:10" ht="42" customHeight="1" x14ac:dyDescent="0.15">
      <c r="A83" s="16"/>
      <c r="B83" s="17"/>
      <c r="C83" s="17"/>
      <c r="D83" s="32" t="s">
        <v>69</v>
      </c>
      <c r="E83" s="18" t="s">
        <v>70</v>
      </c>
      <c r="F83" s="19">
        <v>10</v>
      </c>
      <c r="G83" s="33"/>
      <c r="H83" s="2"/>
      <c r="I83" s="21">
        <v>74</v>
      </c>
      <c r="J83" s="21">
        <v>4</v>
      </c>
    </row>
    <row r="84" spans="1:10" ht="42" customHeight="1" x14ac:dyDescent="0.15">
      <c r="A84" s="30" t="s">
        <v>71</v>
      </c>
      <c r="B84" s="28"/>
      <c r="C84" s="28"/>
      <c r="D84" s="29"/>
      <c r="E84" s="18" t="s">
        <v>15</v>
      </c>
      <c r="F84" s="19">
        <v>1</v>
      </c>
      <c r="G84" s="33"/>
      <c r="H84" s="2"/>
      <c r="I84" s="21">
        <v>75</v>
      </c>
      <c r="J84" s="21">
        <v>210</v>
      </c>
    </row>
    <row r="85" spans="1:10" ht="42" customHeight="1" x14ac:dyDescent="0.15">
      <c r="A85" s="30" t="s">
        <v>72</v>
      </c>
      <c r="B85" s="28"/>
      <c r="C85" s="28"/>
      <c r="D85" s="29"/>
      <c r="E85" s="18" t="s">
        <v>15</v>
      </c>
      <c r="F85" s="19">
        <v>1</v>
      </c>
      <c r="G85" s="33"/>
      <c r="H85" s="2"/>
      <c r="I85" s="21">
        <v>76</v>
      </c>
      <c r="J85" s="21">
        <v>220</v>
      </c>
    </row>
    <row r="86" spans="1:10" ht="42" customHeight="1" x14ac:dyDescent="0.15">
      <c r="A86" s="34" t="s">
        <v>73</v>
      </c>
      <c r="B86" s="35"/>
      <c r="C86" s="35"/>
      <c r="D86" s="36"/>
      <c r="E86" s="37" t="s">
        <v>15</v>
      </c>
      <c r="F86" s="38">
        <v>1</v>
      </c>
      <c r="G86" s="39">
        <f>+G10+G85</f>
        <v>0</v>
      </c>
      <c r="H86" s="40"/>
      <c r="I86" s="41">
        <v>77</v>
      </c>
      <c r="J86" s="41">
        <v>30</v>
      </c>
    </row>
    <row r="87" spans="1:10" ht="42" customHeight="1" x14ac:dyDescent="0.15">
      <c r="A87" s="22" t="s">
        <v>11</v>
      </c>
      <c r="B87" s="23"/>
      <c r="C87" s="23"/>
      <c r="D87" s="24"/>
      <c r="E87" s="25" t="s">
        <v>12</v>
      </c>
      <c r="F87" s="26" t="s">
        <v>12</v>
      </c>
      <c r="G87" s="27">
        <f>G86</f>
        <v>0</v>
      </c>
      <c r="I87" s="21">
        <v>78</v>
      </c>
      <c r="J87" s="21">
        <v>90</v>
      </c>
    </row>
    <row r="88" spans="1:10" ht="42" customHeight="1" x14ac:dyDescent="0.15"/>
    <row r="89" spans="1:10" ht="42" customHeight="1" x14ac:dyDescent="0.15"/>
  </sheetData>
  <sheetProtection algorithmName="SHA-512" hashValue="IhANFd6m+N9IJq0VirxjUSuee893/1ilr3/WQfo68HULiOB4iuISrqnYDg+mZpFB/piqXHzedzP13JuoHfE5CQ==" saltValue="D8Uin5tWvO0bwLprc+xcXg==" spinCount="100000" sheet="1" objects="1" scenarios="1"/>
  <mergeCells count="26">
    <mergeCell ref="A86:D86"/>
    <mergeCell ref="C76:D76"/>
    <mergeCell ref="A79:D79"/>
    <mergeCell ref="B80:D80"/>
    <mergeCell ref="C81:D81"/>
    <mergeCell ref="A84:D84"/>
    <mergeCell ref="A85:D85"/>
    <mergeCell ref="C64:D64"/>
    <mergeCell ref="A71:D71"/>
    <mergeCell ref="A72:D72"/>
    <mergeCell ref="A73:D73"/>
    <mergeCell ref="A74:D74"/>
    <mergeCell ref="B75:D75"/>
    <mergeCell ref="A87:D87"/>
    <mergeCell ref="A10:D10"/>
    <mergeCell ref="A11:D11"/>
    <mergeCell ref="A12:D12"/>
    <mergeCell ref="B13:D13"/>
    <mergeCell ref="C14:D14"/>
    <mergeCell ref="B63:D63"/>
    <mergeCell ref="F3:G3"/>
    <mergeCell ref="F4:G4"/>
    <mergeCell ref="F5:G5"/>
    <mergeCell ref="A7:G7"/>
    <mergeCell ref="B8:G8"/>
    <mergeCell ref="A9:D9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okamoto nanami</dc:creator>
  <cp:lastModifiedBy>okamoto nanami</cp:lastModifiedBy>
  <dcterms:created xsi:type="dcterms:W3CDTF">2023-12-01T10:05:05Z</dcterms:created>
  <dcterms:modified xsi:type="dcterms:W3CDTF">2023-12-01T10:05:16Z</dcterms:modified>
</cp:coreProperties>
</file>